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4" i="1" l="1"/>
  <c r="C48" i="1"/>
  <c r="E114" i="1"/>
  <c r="J49" i="1" l="1"/>
  <c r="F114" i="1" l="1"/>
  <c r="C113" i="1" l="1"/>
  <c r="C40" i="1" l="1"/>
  <c r="C41" i="1"/>
  <c r="C43" i="1"/>
  <c r="C44" i="1"/>
  <c r="C45" i="1"/>
  <c r="C46" i="1"/>
  <c r="C47" i="1"/>
  <c r="C66" i="1"/>
  <c r="C67" i="1"/>
  <c r="C68" i="1"/>
  <c r="C69" i="1"/>
  <c r="C70" i="1"/>
  <c r="C71" i="1"/>
  <c r="C72" i="1"/>
  <c r="C73" i="1"/>
  <c r="C75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6" i="1"/>
  <c r="C97" i="1"/>
  <c r="C98" i="1"/>
  <c r="C99" i="1"/>
  <c r="C100" i="1"/>
  <c r="C102" i="1"/>
  <c r="C103" i="1"/>
  <c r="C104" i="1"/>
  <c r="C105" i="1"/>
  <c r="C106" i="1"/>
  <c r="C107" i="1"/>
  <c r="C108" i="1"/>
  <c r="C109" i="1"/>
  <c r="C110" i="1"/>
  <c r="C111" i="1"/>
  <c r="C112" i="1"/>
  <c r="D49" i="1"/>
  <c r="E49" i="1"/>
  <c r="C114" i="1" l="1"/>
  <c r="J111" i="1" s="1"/>
</calcChain>
</file>

<file path=xl/sharedStrings.xml><?xml version="1.0" encoding="utf-8"?>
<sst xmlns="http://schemas.openxmlformats.org/spreadsheetml/2006/main" count="76" uniqueCount="68">
  <si>
    <t>КОНТО</t>
  </si>
  <si>
    <t>НАЗИВ</t>
  </si>
  <si>
    <t>УКУПНО</t>
  </si>
  <si>
    <t>РЕПУБЛИКА</t>
  </si>
  <si>
    <t>СОПСТВЕНИ</t>
  </si>
  <si>
    <t>РОДИТЕЉИ</t>
  </si>
  <si>
    <t>ГРАД</t>
  </si>
  <si>
    <t>Текући трансфери (град-радови,РМТ,реф.лож уље,чистоћа,БВК, Термоелектране, дератизација,превоз)</t>
  </si>
  <si>
    <t>Приход од осигурања (реф.лом стакла)</t>
  </si>
  <si>
    <t>Приход од закупа</t>
  </si>
  <si>
    <t>Родит. динар за ваннаст.акт.(ручак,излет,екс.рекреативна, осигурање уч)</t>
  </si>
  <si>
    <t>Текући добровољни трансфери ( донације...)</t>
  </si>
  <si>
    <t>Рефундација расхода (боловање, трудничко,инвалиднина породиљско)</t>
  </si>
  <si>
    <t>УКУПНО:</t>
  </si>
  <si>
    <t>Превоз на посао и с посла (допуна Бус-плус)</t>
  </si>
  <si>
    <t>Исплата накнада на терет фонда (боловање преко 30 дана, инвалидност)</t>
  </si>
  <si>
    <t>Помоћ у мед.лечењу запосл.  или члану породице)</t>
  </si>
  <si>
    <t>Централно грејање</t>
  </si>
  <si>
    <t>Трошкови платног промета</t>
  </si>
  <si>
    <t>Енергетске услуге (ел.енергија,гас)</t>
  </si>
  <si>
    <t>Услуге водовода и канализације</t>
  </si>
  <si>
    <t>Дератизација</t>
  </si>
  <si>
    <t>Материјал за одржавање хигијене</t>
  </si>
  <si>
    <t>Инвентар за одржавање хигијене</t>
  </si>
  <si>
    <t>Остали материјал за одржавање хигијене</t>
  </si>
  <si>
    <t>Услуге чишћења</t>
  </si>
  <si>
    <t>Допринос за коришћење вода</t>
  </si>
  <si>
    <t>Услуге комуникације (телефон,интернет,пошта)</t>
  </si>
  <si>
    <t>Трошкови осигурања запослених</t>
  </si>
  <si>
    <t>Попис,распоред часова</t>
  </si>
  <si>
    <t>Трошкови службених путовања у земљи</t>
  </si>
  <si>
    <t>Трошкови путовања ученика за такмичења</t>
  </si>
  <si>
    <t>Компјутерске услуге</t>
  </si>
  <si>
    <t>Услуге образовања и усавршавања запослених (семинари,саветовања)</t>
  </si>
  <si>
    <t>Услуге информисања               (тендери,остале објаве)</t>
  </si>
  <si>
    <t>Стручне услуге (адвокатске...)</t>
  </si>
  <si>
    <t>Радови на крову</t>
  </si>
  <si>
    <t>Репрезентација</t>
  </si>
  <si>
    <t>Остале опште услуге (екс.,рек,настава)</t>
  </si>
  <si>
    <t>Медицинске услуге (санитарни,лекарски преглед)</t>
  </si>
  <si>
    <t>Молерско фарбарски радови</t>
  </si>
  <si>
    <t>Остале спец услуге-сервис ПП апарата, преглед громобрана, обезбеђење,израда програма обуке...)</t>
  </si>
  <si>
    <t xml:space="preserve">Столарски и стаклорезачки радови </t>
  </si>
  <si>
    <t>Столице ученичке</t>
  </si>
  <si>
    <t>Клупе ученичке</t>
  </si>
  <si>
    <t>Услуга заштите имовине</t>
  </si>
  <si>
    <t>Текуће поправке и одржавање опреме</t>
  </si>
  <si>
    <t>Административни материјал (канц.мат.,одећа,обућа,     униформе)</t>
  </si>
  <si>
    <t>Храна за ученике       (боравак,ужина)</t>
  </si>
  <si>
    <t>Стручна литература за редовне потребе запослених</t>
  </si>
  <si>
    <t>Поклони и награде запосленима</t>
  </si>
  <si>
    <t>Новогодишњи пакетићи за децу запослених</t>
  </si>
  <si>
    <t>Материјал за образовање,културу и спорт     (за наставу)</t>
  </si>
  <si>
    <t>Медицински и лабораторијски материјал (прва помоћ)</t>
  </si>
  <si>
    <t>Донације Црвеном крсту Србије</t>
  </si>
  <si>
    <t>Делови и опрема за водовод</t>
  </si>
  <si>
    <t>Текуће поправке и одржавање објекта</t>
  </si>
  <si>
    <t>Опрема за образовање</t>
  </si>
  <si>
    <t>Метална роло врата</t>
  </si>
  <si>
    <t>Нематеријална имовина (књиге у библиотеци)</t>
  </si>
  <si>
    <t>Ангажовање фирме за јавне набавке</t>
  </si>
  <si>
    <t>Приход из буџета /отпремнине, јубиларне наг/</t>
  </si>
  <si>
    <t>Награде запосленим и остали посебни расходи (јубиларне,отпремнине)</t>
  </si>
  <si>
    <t>Паник лампе</t>
  </si>
  <si>
    <t>Зак стана у држ св и судски трошк Столић Душан</t>
  </si>
  <si>
    <t>Миливоје Ђилас</t>
  </si>
  <si>
    <t>Приходи од града за клупе и столице</t>
  </si>
  <si>
    <t>Компјутерска опрема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</si>
</sst>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1" fillId="0" borderId="1" xfId="0" applyFont="1" applyBorder="1"/>
    <xf numFmtId="4" fontId="1" fillId="0" borderId="0" xfId="0" applyNumberFormat="1" applyFont="1"/>
    <xf numFmtId="4" fontId="2" fillId="0" borderId="1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204107</xdr:colOff>
      <xdr:row>2</xdr:row>
      <xdr:rowOff>27214</xdr:rowOff>
    </xdr:from>
    <xdr:ext cx="8626929" cy="953466"/>
    <xdr:sp macro="" textlink="">
      <xdr:nvSpPr>
        <xdr:cNvPr id="2" name="TextBox 1"/>
        <xdr:cNvSpPr txBox="1"/>
      </xdr:nvSpPr>
      <xdr:spPr>
        <a:xfrm>
          <a:off x="204107" y="408214"/>
          <a:ext cx="8626929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r-Cyrl-RS" sz="1100"/>
            <a:t>На основу члана </a:t>
          </a:r>
          <a:r>
            <a:rPr lang="sr-Latn-RS" sz="1100"/>
            <a:t>119</a:t>
          </a:r>
          <a:r>
            <a:rPr lang="sr-Cyrl-RS" sz="1100"/>
            <a:t>. став 1. тачка </a:t>
          </a:r>
          <a:r>
            <a:rPr lang="sr-Latn-RS" sz="1100"/>
            <a:t>3</a:t>
          </a:r>
          <a:r>
            <a:rPr lang="sr-Latn-RS" sz="1100" baseline="0"/>
            <a:t> </a:t>
          </a:r>
          <a:r>
            <a:rPr lang="sr-Cyrl-RS" sz="1100" baseline="0"/>
            <a:t>и 4</a:t>
          </a:r>
          <a:r>
            <a:rPr lang="sr-Cyrl-RS" sz="1100"/>
            <a:t> Закона о основама система образовања</a:t>
          </a:r>
          <a:r>
            <a:rPr lang="sr-Cyrl-RS" sz="1100" baseline="0"/>
            <a:t> и васпитања ( "Службени гласник РС" број 88/2017), </a:t>
          </a:r>
        </a:p>
        <a:p>
          <a:pPr algn="ctr"/>
          <a:r>
            <a:rPr lang="sr-Cyrl-RS" sz="1100" baseline="0"/>
            <a:t>Статута школе и члана 24. Правилника о финансијском планирању, а у вези са фискалном стратегијом о економској и фискалној политици </a:t>
          </a:r>
        </a:p>
        <a:p>
          <a:pPr algn="ctr"/>
          <a:r>
            <a:rPr lang="sr-Cyrl-RS" sz="1100" baseline="0"/>
            <a:t>за 201</a:t>
          </a:r>
          <a:r>
            <a:rPr lang="sr-Latn-RS" sz="1100" baseline="0"/>
            <a:t>9</a:t>
          </a:r>
          <a:r>
            <a:rPr lang="sr-Cyrl-RS" sz="1100" baseline="0"/>
            <a:t>. годину са пројекцијама за 2020. и 202</a:t>
          </a:r>
          <a:r>
            <a:rPr lang="sr-Latn-RS" sz="1100" baseline="0"/>
            <a:t>1</a:t>
          </a:r>
          <a:r>
            <a:rPr lang="sr-Cyrl-RS" sz="1100" baseline="0"/>
            <a:t>. годину, Обавештењем о додељеним апропријацијама од Министарства финансија,</a:t>
          </a:r>
        </a:p>
        <a:p>
          <a:pPr algn="ctr"/>
          <a:r>
            <a:rPr lang="sr-Cyrl-RS" sz="1100" baseline="0"/>
            <a:t>Школски одбор  ОШ "Соња Маринковић" на седници одржаној дана 01.02.2019..године, </a:t>
          </a:r>
        </a:p>
        <a:p>
          <a:pPr algn="ctr"/>
          <a:r>
            <a:rPr lang="sr-Cyrl-RS" sz="1100" baseline="0"/>
            <a:t>једногласном одлуком  усваја Предлог финансијског плана ОШ"Соња Маринковић"за 2019. годину и доноси</a:t>
          </a:r>
          <a:endParaRPr lang="sr-Latn-RS" sz="1100"/>
        </a:p>
      </xdr:txBody>
    </xdr:sp>
    <xdr:clientData/>
  </xdr:oneCellAnchor>
  <xdr:oneCellAnchor>
    <xdr:from>
      <xdr:col>2</xdr:col>
      <xdr:colOff>476251</xdr:colOff>
      <xdr:row>9</xdr:row>
      <xdr:rowOff>85725</xdr:rowOff>
    </xdr:from>
    <xdr:ext cx="1768928" cy="781240"/>
    <xdr:sp macro="" textlink="">
      <xdr:nvSpPr>
        <xdr:cNvPr id="3" name="TextBox 2"/>
        <xdr:cNvSpPr txBox="1"/>
      </xdr:nvSpPr>
      <xdr:spPr>
        <a:xfrm>
          <a:off x="3020787" y="1800225"/>
          <a:ext cx="1768928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r-Cyrl-RS" sz="1100" b="1"/>
            <a:t>ГОДИШЊИ</a:t>
          </a:r>
          <a:r>
            <a:rPr lang="sr-Cyrl-RS" sz="1100" b="1" baseline="0"/>
            <a:t> Ф</a:t>
          </a:r>
          <a:r>
            <a:rPr lang="sr-Cyrl-RS" sz="1100" b="1"/>
            <a:t>ИНАНСИЈСКИ ПЛАН</a:t>
          </a:r>
        </a:p>
        <a:p>
          <a:pPr algn="ctr"/>
          <a:r>
            <a:rPr lang="sr-Cyrl-RS" sz="1100" b="1" baseline="0"/>
            <a:t> </a:t>
          </a:r>
          <a:r>
            <a:rPr lang="sr-Cyrl-RS" sz="1100" b="1"/>
            <a:t>ОШ "Соња Маринковић"</a:t>
          </a:r>
        </a:p>
        <a:p>
          <a:pPr algn="ctr"/>
          <a:r>
            <a:rPr lang="sr-Cyrl-RS" sz="1100" b="1"/>
            <a:t>     за 201</a:t>
          </a:r>
          <a:r>
            <a:rPr lang="sr-Latn-RS" sz="1100" b="1"/>
            <a:t>9.</a:t>
          </a:r>
          <a:r>
            <a:rPr lang="sr-Cyrl-RS" sz="1100" b="1"/>
            <a:t> годину</a:t>
          </a:r>
          <a:endParaRPr lang="sr-Latn-RS" sz="1100" b="1"/>
        </a:p>
      </xdr:txBody>
    </xdr:sp>
    <xdr:clientData/>
  </xdr:oneCellAnchor>
  <xdr:oneCellAnchor>
    <xdr:from>
      <xdr:col>1</xdr:col>
      <xdr:colOff>54427</xdr:colOff>
      <xdr:row>17</xdr:row>
      <xdr:rowOff>176894</xdr:rowOff>
    </xdr:from>
    <xdr:ext cx="6926037" cy="925286"/>
    <xdr:sp macro="" textlink="">
      <xdr:nvSpPr>
        <xdr:cNvPr id="4" name="TextBox 3"/>
        <xdr:cNvSpPr txBox="1"/>
      </xdr:nvSpPr>
      <xdr:spPr>
        <a:xfrm>
          <a:off x="666748" y="3415394"/>
          <a:ext cx="6926037" cy="925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sr-Cyrl-RS" sz="1100" b="0"/>
            <a:t>	       Овим</a:t>
          </a:r>
          <a:r>
            <a:rPr lang="sr-Cyrl-RS" sz="1100" b="0" baseline="0"/>
            <a:t> предлогом Финансијског плана прихода и расхода опредељена су средства за рад Основне школе "Соња Маринковић"</a:t>
          </a:r>
        </a:p>
        <a:p>
          <a:pPr algn="ctr"/>
          <a:r>
            <a:rPr lang="sr-Cyrl-RS" sz="1100" b="0" baseline="0"/>
            <a:t>       (као индиректног корисника средстава Министарства просвете и корисника средстава локалне самоуправе) </a:t>
          </a:r>
          <a:endParaRPr lang="en-US" sz="1100" b="0" baseline="0"/>
        </a:p>
        <a:p>
          <a:pPr algn="ctr"/>
          <a:r>
            <a:rPr lang="sr-Cyrl-RS" sz="1100" b="0" baseline="0"/>
            <a:t>за период од 01.01.20</a:t>
          </a:r>
          <a:r>
            <a:rPr lang="sr-Latn-RS" sz="1100" b="0" baseline="0"/>
            <a:t>19</a:t>
          </a:r>
          <a:r>
            <a:rPr lang="sr-Cyrl-RS" sz="1100" b="0" baseline="0"/>
            <a:t>. до 31.12.20</a:t>
          </a:r>
          <a:r>
            <a:rPr lang="sr-Latn-RS" sz="1100" b="0" baseline="0"/>
            <a:t>19.</a:t>
          </a:r>
          <a:r>
            <a:rPr lang="sr-Cyrl-RS" sz="1100" b="0" baseline="0"/>
            <a:t> године.</a:t>
          </a:r>
          <a:endParaRPr lang="sr-Latn-RS" sz="1100" b="0"/>
        </a:p>
      </xdr:txBody>
    </xdr:sp>
    <xdr:clientData/>
  </xdr:oneCellAnchor>
  <xdr:oneCellAnchor>
    <xdr:from>
      <xdr:col>2</xdr:col>
      <xdr:colOff>1034143</xdr:colOff>
      <xdr:row>15</xdr:row>
      <xdr:rowOff>161925</xdr:rowOff>
    </xdr:from>
    <xdr:ext cx="843642" cy="264560"/>
    <xdr:sp macro="" textlink="">
      <xdr:nvSpPr>
        <xdr:cNvPr id="5" name="TextBox 4"/>
        <xdr:cNvSpPr txBox="1"/>
      </xdr:nvSpPr>
      <xdr:spPr>
        <a:xfrm flipH="1">
          <a:off x="3578679" y="3019425"/>
          <a:ext cx="843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r-Cyrl-RS" sz="1100"/>
            <a:t>Члан 1.</a:t>
          </a:r>
          <a:endParaRPr lang="sr-Latn-RS" sz="1100"/>
        </a:p>
      </xdr:txBody>
    </xdr:sp>
    <xdr:clientData/>
  </xdr:oneCellAnchor>
  <xdr:oneCellAnchor>
    <xdr:from>
      <xdr:col>2</xdr:col>
      <xdr:colOff>1115783</xdr:colOff>
      <xdr:row>24</xdr:row>
      <xdr:rowOff>13607</xdr:rowOff>
    </xdr:from>
    <xdr:ext cx="1620611" cy="264560"/>
    <xdr:sp macro="" textlink="">
      <xdr:nvSpPr>
        <xdr:cNvPr id="6" name="TextBox 5"/>
        <xdr:cNvSpPr txBox="1"/>
      </xdr:nvSpPr>
      <xdr:spPr>
        <a:xfrm flipH="1">
          <a:off x="3660319" y="4585607"/>
          <a:ext cx="16206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r-Cyrl-RS" sz="1100"/>
            <a:t>Члан 2.</a:t>
          </a:r>
          <a:endParaRPr lang="sr-Latn-RS" sz="1100"/>
        </a:p>
      </xdr:txBody>
    </xdr:sp>
    <xdr:clientData/>
  </xdr:oneCellAnchor>
  <xdr:oneCellAnchor>
    <xdr:from>
      <xdr:col>1</xdr:col>
      <xdr:colOff>1537609</xdr:colOff>
      <xdr:row>26</xdr:row>
      <xdr:rowOff>19049</xdr:rowOff>
    </xdr:from>
    <xdr:ext cx="3456213" cy="264560"/>
    <xdr:sp macro="" textlink="">
      <xdr:nvSpPr>
        <xdr:cNvPr id="7" name="TextBox 6"/>
        <xdr:cNvSpPr txBox="1"/>
      </xdr:nvSpPr>
      <xdr:spPr>
        <a:xfrm>
          <a:off x="2149930" y="4972049"/>
          <a:ext cx="34562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r-Cyrl-RS" sz="1100"/>
            <a:t>Средства из члана 1. распоређују</a:t>
          </a:r>
          <a:r>
            <a:rPr lang="sr-Cyrl-RS" sz="1100" baseline="0"/>
            <a:t> се по врстама и то:</a:t>
          </a:r>
          <a:endParaRPr lang="sr-Latn-RS" sz="1100"/>
        </a:p>
      </xdr:txBody>
    </xdr:sp>
    <xdr:clientData/>
  </xdr:oneCellAnchor>
  <xdr:oneCellAnchor>
    <xdr:from>
      <xdr:col>0</xdr:col>
      <xdr:colOff>114300</xdr:colOff>
      <xdr:row>32</xdr:row>
      <xdr:rowOff>180975</xdr:rowOff>
    </xdr:from>
    <xdr:ext cx="800540" cy="264560"/>
    <xdr:sp macro="" textlink="">
      <xdr:nvSpPr>
        <xdr:cNvPr id="8" name="TextBox 7"/>
        <xdr:cNvSpPr txBox="1"/>
      </xdr:nvSpPr>
      <xdr:spPr>
        <a:xfrm>
          <a:off x="1333500" y="7038975"/>
          <a:ext cx="8005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r-Cyrl-RS" sz="1100" b="1" u="sng"/>
            <a:t>ПРИХОДИ</a:t>
          </a:r>
          <a:endParaRPr lang="sr-Latn-RS" sz="1100" b="1" u="sng"/>
        </a:p>
      </xdr:txBody>
    </xdr:sp>
    <xdr:clientData/>
  </xdr:oneCellAnchor>
  <xdr:oneCellAnchor>
    <xdr:from>
      <xdr:col>0</xdr:col>
      <xdr:colOff>171450</xdr:colOff>
      <xdr:row>59</xdr:row>
      <xdr:rowOff>114300</xdr:rowOff>
    </xdr:from>
    <xdr:ext cx="779829" cy="264560"/>
    <xdr:sp macro="" textlink="">
      <xdr:nvSpPr>
        <xdr:cNvPr id="9" name="TextBox 8"/>
        <xdr:cNvSpPr txBox="1"/>
      </xdr:nvSpPr>
      <xdr:spPr>
        <a:xfrm>
          <a:off x="1390650" y="12877800"/>
          <a:ext cx="7798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r-Cyrl-RS" sz="1100" b="1" u="sng"/>
            <a:t>РАСХОДИ</a:t>
          </a:r>
          <a:endParaRPr lang="sr-Latn-RS" sz="1100" b="1" u="sng"/>
        </a:p>
      </xdr:txBody>
    </xdr:sp>
    <xdr:clientData/>
  </xdr:oneCellAnchor>
  <xdr:oneCellAnchor>
    <xdr:from>
      <xdr:col>4</xdr:col>
      <xdr:colOff>104775</xdr:colOff>
      <xdr:row>115</xdr:row>
      <xdr:rowOff>152400</xdr:rowOff>
    </xdr:from>
    <xdr:ext cx="616964" cy="264560"/>
    <xdr:sp macro="" textlink="">
      <xdr:nvSpPr>
        <xdr:cNvPr id="10" name="TextBox 9"/>
        <xdr:cNvSpPr txBox="1"/>
      </xdr:nvSpPr>
      <xdr:spPr>
        <a:xfrm>
          <a:off x="5219700" y="32346900"/>
          <a:ext cx="6169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r-Cyrl-RS" sz="1100"/>
            <a:t>Члан 3.</a:t>
          </a:r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7679484" cy="609013"/>
    <xdr:sp macro="" textlink="">
      <xdr:nvSpPr>
        <xdr:cNvPr id="11" name="TextBox 10"/>
        <xdr:cNvSpPr txBox="1"/>
      </xdr:nvSpPr>
      <xdr:spPr>
        <a:xfrm>
          <a:off x="981075" y="33308925"/>
          <a:ext cx="7679484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r-Cyrl-RS" sz="1100"/>
            <a:t>                    Ако се у току године примања смање, издаци по овом плану извршаваће се по приоритетима, и то: </a:t>
          </a:r>
        </a:p>
        <a:p>
          <a:pPr algn="ctr"/>
          <a:r>
            <a:rPr lang="sr-Cyrl-RS" sz="1100"/>
            <a:t>обавезе утврђене законским прописима и минимални стални трошкови неопходни за несметано функционисање</a:t>
          </a:r>
        </a:p>
        <a:p>
          <a:pPr algn="ctr"/>
          <a:r>
            <a:rPr lang="sr-Cyrl-RS" sz="1100" baseline="0"/>
            <a:t>корисника буџетских средстава</a:t>
          </a:r>
          <a:endParaRPr lang="sr-Latn-RS" sz="1100"/>
        </a:p>
      </xdr:txBody>
    </xdr:sp>
    <xdr:clientData/>
  </xdr:oneCellAnchor>
  <xdr:oneCellAnchor>
    <xdr:from>
      <xdr:col>4</xdr:col>
      <xdr:colOff>114300</xdr:colOff>
      <xdr:row>123</xdr:row>
      <xdr:rowOff>114300</xdr:rowOff>
    </xdr:from>
    <xdr:ext cx="616964" cy="264560"/>
    <xdr:sp macro="" textlink="">
      <xdr:nvSpPr>
        <xdr:cNvPr id="12" name="TextBox 11"/>
        <xdr:cNvSpPr txBox="1"/>
      </xdr:nvSpPr>
      <xdr:spPr>
        <a:xfrm>
          <a:off x="5229225" y="34975800"/>
          <a:ext cx="6169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r-Cyrl-RS" sz="1100"/>
            <a:t>Члан 4.</a:t>
          </a:r>
          <a:endParaRPr lang="sr-Latn-RS" sz="1100"/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8686800" cy="609013"/>
    <xdr:sp macro="" textlink="">
      <xdr:nvSpPr>
        <xdr:cNvPr id="13" name="TextBox 12"/>
        <xdr:cNvSpPr txBox="1"/>
      </xdr:nvSpPr>
      <xdr:spPr>
        <a:xfrm>
          <a:off x="990600" y="35756850"/>
          <a:ext cx="868680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r-Cyrl-RS" sz="1100"/>
            <a:t>                   Ако школа не оствари</a:t>
          </a:r>
          <a:r>
            <a:rPr lang="sr-Cyrl-RS" sz="1100" baseline="0"/>
            <a:t> додатне приходе, апропријације утврђене из тих прихода неће се извршавати на терет средстава буџета. </a:t>
          </a:r>
        </a:p>
        <a:p>
          <a:pPr algn="ctr"/>
          <a:r>
            <a:rPr lang="sr-Cyrl-RS" sz="1100" baseline="0"/>
            <a:t>Ако школа оствари додатне приходе у износу већем од износа исказаног, могу користити средства остварена из додатних прихода до нивоа до ког су та средства остварена. а за намене утврђене овим планом.</a:t>
          </a:r>
          <a:endParaRPr lang="sr-Latn-RS" sz="1100"/>
        </a:p>
      </xdr:txBody>
    </xdr:sp>
    <xdr:clientData/>
  </xdr:oneCellAnchor>
  <xdr:oneCellAnchor>
    <xdr:from>
      <xdr:col>4</xdr:col>
      <xdr:colOff>142875</xdr:colOff>
      <xdr:row>132</xdr:row>
      <xdr:rowOff>0</xdr:rowOff>
    </xdr:from>
    <xdr:ext cx="616964" cy="264560"/>
    <xdr:sp macro="" textlink="">
      <xdr:nvSpPr>
        <xdr:cNvPr id="14" name="TextBox 13"/>
        <xdr:cNvSpPr txBox="1"/>
      </xdr:nvSpPr>
      <xdr:spPr>
        <a:xfrm>
          <a:off x="5257800" y="37309425"/>
          <a:ext cx="6169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r-Cyrl-RS" sz="1100"/>
            <a:t>Члан 5.</a:t>
          </a:r>
          <a:endParaRPr lang="sr-Latn-RS" sz="1100"/>
        </a:p>
      </xdr:txBody>
    </xdr:sp>
    <xdr:clientData/>
  </xdr:oneCellAnchor>
  <xdr:oneCellAnchor>
    <xdr:from>
      <xdr:col>0</xdr:col>
      <xdr:colOff>514350</xdr:colOff>
      <xdr:row>134</xdr:row>
      <xdr:rowOff>142875</xdr:rowOff>
    </xdr:from>
    <xdr:ext cx="6597191" cy="264560"/>
    <xdr:sp macro="" textlink="">
      <xdr:nvSpPr>
        <xdr:cNvPr id="15" name="TextBox 14"/>
        <xdr:cNvSpPr txBox="1"/>
      </xdr:nvSpPr>
      <xdr:spPr>
        <a:xfrm>
          <a:off x="1733550" y="37861875"/>
          <a:ext cx="65971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sr-Cyrl-RS" sz="1100"/>
            <a:t>Саставни део овог Предлога Финансијског плана је и План јавних набавки мале вредности за 201</a:t>
          </a:r>
          <a:r>
            <a:rPr lang="sr-Latn-RS" sz="1100"/>
            <a:t>9</a:t>
          </a:r>
          <a:r>
            <a:rPr lang="sr-Cyrl-RS" sz="1100"/>
            <a:t>. годину.</a:t>
          </a:r>
          <a:endParaRPr lang="sr-Latn-RS" sz="1100"/>
        </a:p>
      </xdr:txBody>
    </xdr:sp>
    <xdr:clientData/>
  </xdr:oneCellAnchor>
  <xdr:oneCellAnchor>
    <xdr:from>
      <xdr:col>4</xdr:col>
      <xdr:colOff>152400</xdr:colOff>
      <xdr:row>138</xdr:row>
      <xdr:rowOff>0</xdr:rowOff>
    </xdr:from>
    <xdr:ext cx="616964" cy="264560"/>
    <xdr:sp macro="" textlink="">
      <xdr:nvSpPr>
        <xdr:cNvPr id="16" name="TextBox 15"/>
        <xdr:cNvSpPr txBox="1"/>
      </xdr:nvSpPr>
      <xdr:spPr>
        <a:xfrm>
          <a:off x="5267325" y="39376350"/>
          <a:ext cx="6169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r-Cyrl-RS" sz="1100"/>
            <a:t>Члан 6.</a:t>
          </a:r>
          <a:endParaRPr lang="sr-Latn-RS" sz="1100"/>
        </a:p>
      </xdr:txBody>
    </xdr:sp>
    <xdr:clientData/>
  </xdr:oneCellAnchor>
  <xdr:oneCellAnchor>
    <xdr:from>
      <xdr:col>1</xdr:col>
      <xdr:colOff>857250</xdr:colOff>
      <xdr:row>141</xdr:row>
      <xdr:rowOff>19050</xdr:rowOff>
    </xdr:from>
    <xdr:ext cx="5088509" cy="264560"/>
    <xdr:sp macro="" textlink="">
      <xdr:nvSpPr>
        <xdr:cNvPr id="17" name="TextBox 16"/>
        <xdr:cNvSpPr txBox="1"/>
      </xdr:nvSpPr>
      <xdr:spPr>
        <a:xfrm>
          <a:off x="2686050" y="40024050"/>
          <a:ext cx="50885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sr-Cyrl-RS" sz="1100"/>
            <a:t>Ступа на снагу у року од 8 дана од дана доношења на седници </a:t>
          </a:r>
          <a:r>
            <a:rPr lang="sr-Cyrl-RS" sz="1100" baseline="0"/>
            <a:t> Школског одбора.</a:t>
          </a:r>
          <a:endParaRPr lang="sr-Latn-RS" sz="1100"/>
        </a:p>
      </xdr:txBody>
    </xdr:sp>
    <xdr:clientData/>
  </xdr:oneCellAnchor>
  <xdr:oneCellAnchor>
    <xdr:from>
      <xdr:col>5</xdr:col>
      <xdr:colOff>504825</xdr:colOff>
      <xdr:row>144</xdr:row>
      <xdr:rowOff>0</xdr:rowOff>
    </xdr:from>
    <xdr:ext cx="2251322" cy="264560"/>
    <xdr:sp macro="" textlink="">
      <xdr:nvSpPr>
        <xdr:cNvPr id="18" name="TextBox 17"/>
        <xdr:cNvSpPr txBox="1"/>
      </xdr:nvSpPr>
      <xdr:spPr>
        <a:xfrm>
          <a:off x="5800725" y="36556950"/>
          <a:ext cx="22513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sr-Cyrl-RS" sz="1100"/>
            <a:t>ПРЕДСЕДНИК ШКОЛСКОГ ОДБОРА</a:t>
          </a:r>
          <a:endParaRPr lang="sr-Latn-RS" sz="1100"/>
        </a:p>
      </xdr:txBody>
    </xdr:sp>
    <xdr:clientData/>
  </xdr:oneCellAnchor>
  <xdr:oneCellAnchor>
    <xdr:from>
      <xdr:col>6</xdr:col>
      <xdr:colOff>711929</xdr:colOff>
      <xdr:row>147</xdr:row>
      <xdr:rowOff>38100</xdr:rowOff>
    </xdr:from>
    <xdr:ext cx="184731" cy="264560"/>
    <xdr:sp macro="" textlink="">
      <xdr:nvSpPr>
        <xdr:cNvPr id="19" name="TextBox 18"/>
        <xdr:cNvSpPr txBox="1"/>
      </xdr:nvSpPr>
      <xdr:spPr>
        <a:xfrm>
          <a:off x="8318322" y="346682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sr-Cyrl-RS" sz="1100"/>
        </a:p>
      </xdr:txBody>
    </xdr:sp>
    <xdr:clientData/>
  </xdr:oneCellAnchor>
  <xdr:oneCellAnchor>
    <xdr:from>
      <xdr:col>5</xdr:col>
      <xdr:colOff>428625</xdr:colOff>
      <xdr:row>146</xdr:row>
      <xdr:rowOff>0</xdr:rowOff>
    </xdr:from>
    <xdr:ext cx="2395079" cy="264560"/>
    <xdr:sp macro="" textlink="">
      <xdr:nvSpPr>
        <xdr:cNvPr id="20" name="TextBox 19"/>
        <xdr:cNvSpPr txBox="1"/>
      </xdr:nvSpPr>
      <xdr:spPr>
        <a:xfrm>
          <a:off x="5724525" y="36766500"/>
          <a:ext cx="239507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sr-Cyrl-RS" sz="1100"/>
            <a:t> _______________________________</a:t>
          </a:r>
          <a:endParaRPr lang="sr-Latn-R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tabSelected="1" topLeftCell="A133" zoomScale="70" zoomScaleNormal="70" workbookViewId="0">
      <selection activeCell="G153" sqref="G153"/>
    </sheetView>
  </sheetViews>
  <sheetFormatPr defaultRowHeight="15" x14ac:dyDescent="0.25"/>
  <cols>
    <col min="2" max="2" width="29" bestFit="1" customWidth="1"/>
    <col min="3" max="3" width="20.28515625" customWidth="1"/>
    <col min="4" max="4" width="19" customWidth="1"/>
    <col min="5" max="5" width="16.5703125" customWidth="1"/>
    <col min="6" max="6" width="20.28515625" customWidth="1"/>
    <col min="7" max="7" width="19.140625" customWidth="1"/>
    <col min="8" max="8" width="5.7109375" bestFit="1" customWidth="1"/>
    <col min="9" max="10" width="11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10" x14ac:dyDescent="0.25">
      <c r="A38" s="3" t="s">
        <v>0</v>
      </c>
      <c r="B38" s="3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G38" s="3" t="s">
        <v>6</v>
      </c>
      <c r="H38" s="4"/>
      <c r="I38" s="4"/>
    </row>
    <row r="39" spans="1:10" ht="64.5" x14ac:dyDescent="0.25">
      <c r="A39" s="5">
        <v>733100</v>
      </c>
      <c r="B39" s="6" t="s">
        <v>7</v>
      </c>
      <c r="C39" s="7">
        <v>17459924</v>
      </c>
      <c r="D39" s="8"/>
      <c r="E39" s="8"/>
      <c r="F39" s="8"/>
      <c r="G39" s="7">
        <v>17459924</v>
      </c>
      <c r="H39" s="4"/>
      <c r="I39" s="4"/>
      <c r="J39" s="1"/>
    </row>
    <row r="40" spans="1:10" ht="26.25" x14ac:dyDescent="0.25">
      <c r="A40" s="5">
        <v>741400</v>
      </c>
      <c r="B40" s="6" t="s">
        <v>8</v>
      </c>
      <c r="C40" s="7">
        <f>SUM(D40:G40)</f>
        <v>20000</v>
      </c>
      <c r="D40" s="8"/>
      <c r="E40" s="7">
        <v>20000</v>
      </c>
      <c r="F40" s="8"/>
      <c r="G40" s="8"/>
      <c r="H40" s="4"/>
      <c r="I40" s="4"/>
      <c r="J40" s="1"/>
    </row>
    <row r="41" spans="1:10" x14ac:dyDescent="0.25">
      <c r="A41" s="5">
        <v>742100</v>
      </c>
      <c r="B41" s="8" t="s">
        <v>9</v>
      </c>
      <c r="C41" s="7">
        <f t="shared" ref="C41:C47" si="0">SUM(D41:G41)</f>
        <v>2239906</v>
      </c>
      <c r="D41" s="8"/>
      <c r="E41" s="7">
        <v>2239906</v>
      </c>
      <c r="F41" s="8"/>
      <c r="G41" s="8"/>
      <c r="H41" s="4"/>
      <c r="I41" s="4"/>
      <c r="J41" s="1"/>
    </row>
    <row r="42" spans="1:10" x14ac:dyDescent="0.25">
      <c r="A42" s="5">
        <v>733100</v>
      </c>
      <c r="B42" s="8" t="s">
        <v>66</v>
      </c>
      <c r="C42" s="7">
        <v>450000</v>
      </c>
      <c r="D42" s="8"/>
      <c r="E42" s="7"/>
      <c r="F42" s="8"/>
      <c r="G42" s="7">
        <v>450000</v>
      </c>
      <c r="H42" s="4"/>
      <c r="I42" s="4"/>
      <c r="J42" s="1"/>
    </row>
    <row r="43" spans="1:10" ht="39" x14ac:dyDescent="0.25">
      <c r="A43" s="5">
        <v>742378</v>
      </c>
      <c r="B43" s="6" t="s">
        <v>10</v>
      </c>
      <c r="C43" s="7">
        <f t="shared" si="0"/>
        <v>18282000</v>
      </c>
      <c r="D43" s="8"/>
      <c r="E43" s="8"/>
      <c r="F43" s="7">
        <v>18282000</v>
      </c>
      <c r="G43" s="8"/>
      <c r="H43" s="4"/>
      <c r="I43" s="4"/>
    </row>
    <row r="44" spans="1:10" ht="26.25" x14ac:dyDescent="0.25">
      <c r="A44" s="5">
        <v>744121</v>
      </c>
      <c r="B44" s="6" t="s">
        <v>11</v>
      </c>
      <c r="C44" s="7">
        <f t="shared" si="0"/>
        <v>0</v>
      </c>
      <c r="D44" s="8"/>
      <c r="E44" s="8"/>
      <c r="F44" s="8"/>
      <c r="G44" s="8"/>
      <c r="H44" s="4"/>
      <c r="I44" s="4"/>
    </row>
    <row r="45" spans="1:10" x14ac:dyDescent="0.25">
      <c r="A45" s="8"/>
      <c r="B45" s="8"/>
      <c r="C45" s="7">
        <f t="shared" si="0"/>
        <v>0</v>
      </c>
      <c r="D45" s="8"/>
      <c r="E45" s="8"/>
      <c r="F45" s="8"/>
      <c r="G45" s="8"/>
      <c r="H45" s="4"/>
      <c r="I45" s="4"/>
    </row>
    <row r="46" spans="1:10" ht="26.25" x14ac:dyDescent="0.25">
      <c r="A46" s="5">
        <v>745100</v>
      </c>
      <c r="B46" s="6" t="s">
        <v>64</v>
      </c>
      <c r="C46" s="7">
        <f t="shared" si="0"/>
        <v>107500</v>
      </c>
      <c r="D46" s="8"/>
      <c r="E46" s="7">
        <v>107500</v>
      </c>
      <c r="F46" s="7"/>
      <c r="G46" s="8"/>
      <c r="H46" s="4"/>
      <c r="I46" s="4"/>
    </row>
    <row r="47" spans="1:10" ht="51.75" x14ac:dyDescent="0.25">
      <c r="A47" s="5">
        <v>771111</v>
      </c>
      <c r="B47" s="6" t="s">
        <v>12</v>
      </c>
      <c r="C47" s="7">
        <f t="shared" si="0"/>
        <v>0</v>
      </c>
      <c r="D47" s="8"/>
      <c r="E47" s="8"/>
      <c r="F47" s="8"/>
      <c r="G47" s="8"/>
      <c r="H47" s="4"/>
      <c r="I47" s="4"/>
    </row>
    <row r="48" spans="1:10" ht="26.25" x14ac:dyDescent="0.25">
      <c r="A48" s="5">
        <v>791111</v>
      </c>
      <c r="B48" s="6" t="s">
        <v>61</v>
      </c>
      <c r="C48" s="7">
        <f>SUM(D48:G48)</f>
        <v>1369434</v>
      </c>
      <c r="D48" s="7">
        <v>1369434</v>
      </c>
      <c r="E48" s="8"/>
      <c r="F48" s="8"/>
      <c r="G48" s="7"/>
      <c r="H48" s="4"/>
      <c r="I48" s="4"/>
    </row>
    <row r="49" spans="1:10" x14ac:dyDescent="0.25">
      <c r="A49" s="8"/>
      <c r="B49" s="8" t="s">
        <v>13</v>
      </c>
      <c r="C49" s="7">
        <v>39928764</v>
      </c>
      <c r="D49" s="7">
        <f t="shared" ref="D49:E49" si="1">SUM(D39:D48)</f>
        <v>1369434</v>
      </c>
      <c r="E49" s="7">
        <f t="shared" si="1"/>
        <v>2367406</v>
      </c>
      <c r="F49" s="7">
        <v>18282000</v>
      </c>
      <c r="G49" s="7">
        <v>17909924</v>
      </c>
      <c r="H49" s="4"/>
      <c r="I49" s="4"/>
      <c r="J49" s="11">
        <f>SUM(G49)</f>
        <v>17909924</v>
      </c>
    </row>
    <row r="50" spans="1:10" x14ac:dyDescent="0.25">
      <c r="A50" s="2"/>
      <c r="B50" s="2"/>
      <c r="C50" s="9"/>
      <c r="D50" s="2"/>
      <c r="E50" s="2"/>
      <c r="F50" s="2"/>
      <c r="G50" s="9"/>
      <c r="H50" s="2"/>
      <c r="I50" s="2"/>
    </row>
    <row r="51" spans="1:10" x14ac:dyDescent="0.25">
      <c r="A51" s="2"/>
      <c r="B51" s="2"/>
      <c r="C51" s="9"/>
      <c r="D51" s="2"/>
      <c r="E51" s="2"/>
      <c r="F51" s="2"/>
      <c r="G51" s="2"/>
      <c r="H51" s="2"/>
      <c r="I51" s="2"/>
    </row>
    <row r="52" spans="1:10" x14ac:dyDescent="0.25">
      <c r="A52" s="2"/>
      <c r="B52" s="2"/>
      <c r="C52" s="9"/>
      <c r="D52" s="2"/>
      <c r="E52" s="2"/>
      <c r="F52" s="2"/>
      <c r="G52" s="2"/>
      <c r="H52" s="2"/>
      <c r="I52" s="2"/>
    </row>
    <row r="53" spans="1:10" x14ac:dyDescent="0.25">
      <c r="A53" s="2"/>
      <c r="B53" s="2"/>
      <c r="C53" s="9"/>
      <c r="D53" s="2"/>
      <c r="E53" s="2"/>
      <c r="F53" s="2"/>
      <c r="G53" s="2"/>
      <c r="H53" s="2"/>
      <c r="I53" s="2"/>
    </row>
    <row r="54" spans="1:10" x14ac:dyDescent="0.25">
      <c r="A54" s="2"/>
      <c r="B54" s="2"/>
      <c r="C54" s="9"/>
      <c r="D54" s="2"/>
      <c r="E54" s="2"/>
      <c r="F54" s="2"/>
      <c r="G54" s="2"/>
      <c r="H54" s="2"/>
      <c r="I54" s="2"/>
    </row>
    <row r="55" spans="1:10" x14ac:dyDescent="0.25">
      <c r="A55" s="2"/>
      <c r="B55" s="2"/>
      <c r="C55" s="9"/>
      <c r="D55" s="2"/>
      <c r="E55" s="2"/>
      <c r="F55" s="2"/>
      <c r="G55" s="2"/>
      <c r="H55" s="2"/>
      <c r="I55" s="2"/>
    </row>
    <row r="56" spans="1:10" x14ac:dyDescent="0.25">
      <c r="A56" s="2"/>
      <c r="B56" s="2"/>
      <c r="C56" s="9"/>
      <c r="D56" s="2"/>
      <c r="E56" s="2"/>
      <c r="F56" s="2"/>
      <c r="G56" s="2"/>
      <c r="H56" s="2"/>
      <c r="I56" s="2"/>
    </row>
    <row r="57" spans="1:10" x14ac:dyDescent="0.25">
      <c r="A57" s="2"/>
      <c r="B57" s="2"/>
      <c r="C57" s="9"/>
      <c r="D57" s="2"/>
      <c r="E57" s="2"/>
      <c r="F57" s="2"/>
      <c r="G57" s="2"/>
      <c r="H57" s="2"/>
      <c r="I57" s="2"/>
    </row>
    <row r="58" spans="1:10" x14ac:dyDescent="0.25">
      <c r="A58" s="2"/>
      <c r="B58" s="2"/>
      <c r="C58" s="9"/>
      <c r="D58" s="2"/>
      <c r="E58" s="2"/>
      <c r="F58" s="2"/>
      <c r="G58" s="2"/>
      <c r="H58" s="2"/>
      <c r="I58" s="2"/>
    </row>
    <row r="59" spans="1:10" x14ac:dyDescent="0.25">
      <c r="A59" s="2"/>
      <c r="B59" s="2"/>
      <c r="C59" s="9"/>
      <c r="D59" s="2"/>
      <c r="E59" s="2"/>
      <c r="F59" s="2"/>
      <c r="G59" s="2"/>
      <c r="H59" s="2"/>
      <c r="I59" s="2"/>
    </row>
    <row r="60" spans="1:10" x14ac:dyDescent="0.25">
      <c r="A60" s="2"/>
      <c r="B60" s="2"/>
      <c r="C60" s="9"/>
      <c r="D60" s="2"/>
      <c r="E60" s="2"/>
      <c r="F60" s="2"/>
      <c r="G60" s="2"/>
      <c r="H60" s="2"/>
      <c r="I60" s="2"/>
    </row>
    <row r="61" spans="1:10" x14ac:dyDescent="0.25">
      <c r="A61" s="2"/>
      <c r="B61" s="2"/>
      <c r="C61" s="9"/>
      <c r="D61" s="2"/>
      <c r="E61" s="2"/>
      <c r="F61" s="2"/>
      <c r="G61" s="2"/>
      <c r="H61" s="2"/>
      <c r="I61" s="2"/>
    </row>
    <row r="62" spans="1:10" x14ac:dyDescent="0.25">
      <c r="A62" s="2"/>
      <c r="B62" s="2"/>
      <c r="C62" s="9"/>
      <c r="D62" s="2"/>
      <c r="E62" s="2"/>
      <c r="F62" s="2"/>
      <c r="G62" s="2"/>
      <c r="H62" s="2"/>
      <c r="I62" s="2"/>
    </row>
    <row r="63" spans="1:10" x14ac:dyDescent="0.25">
      <c r="A63" s="3" t="s">
        <v>0</v>
      </c>
      <c r="B63" s="3" t="s">
        <v>1</v>
      </c>
      <c r="C63" s="10" t="s">
        <v>2</v>
      </c>
      <c r="D63" s="3" t="s">
        <v>3</v>
      </c>
      <c r="E63" s="3" t="s">
        <v>4</v>
      </c>
      <c r="F63" s="3" t="s">
        <v>5</v>
      </c>
      <c r="G63" s="3" t="s">
        <v>6</v>
      </c>
      <c r="H63" s="2"/>
      <c r="I63" s="2"/>
    </row>
    <row r="64" spans="1:10" ht="26.25" x14ac:dyDescent="0.25">
      <c r="A64" s="5">
        <v>413100</v>
      </c>
      <c r="B64" s="6" t="s">
        <v>14</v>
      </c>
      <c r="C64" s="7">
        <v>2576979</v>
      </c>
      <c r="D64" s="8"/>
      <c r="E64" s="8"/>
      <c r="F64" s="8"/>
      <c r="G64" s="7">
        <v>2576979</v>
      </c>
      <c r="H64" s="2"/>
      <c r="I64" s="2"/>
    </row>
    <row r="65" spans="1:9" x14ac:dyDescent="0.25">
      <c r="A65" s="5">
        <v>421323</v>
      </c>
      <c r="B65" s="6" t="s">
        <v>63</v>
      </c>
      <c r="C65" s="7"/>
      <c r="D65" s="8"/>
      <c r="E65" s="8"/>
      <c r="F65" s="8"/>
      <c r="G65" s="7"/>
      <c r="H65" s="2"/>
      <c r="I65" s="2"/>
    </row>
    <row r="66" spans="1:9" ht="39" x14ac:dyDescent="0.25">
      <c r="A66" s="5">
        <v>414100</v>
      </c>
      <c r="B66" s="6" t="s">
        <v>15</v>
      </c>
      <c r="C66" s="7">
        <f>SUM(D66:G66)</f>
        <v>0</v>
      </c>
      <c r="D66" s="8"/>
      <c r="E66" s="8"/>
      <c r="F66" s="8"/>
      <c r="G66" s="8"/>
      <c r="H66" s="2"/>
      <c r="I66" s="2"/>
    </row>
    <row r="67" spans="1:9" ht="26.25" x14ac:dyDescent="0.25">
      <c r="A67" s="5">
        <v>414400</v>
      </c>
      <c r="B67" s="6" t="s">
        <v>16</v>
      </c>
      <c r="C67" s="7">
        <f t="shared" ref="C67:C112" si="2">SUM(D67:G67)</f>
        <v>0</v>
      </c>
      <c r="D67" s="8"/>
      <c r="E67" s="8"/>
      <c r="F67" s="8"/>
      <c r="G67" s="8"/>
      <c r="H67" s="2"/>
      <c r="I67" s="2"/>
    </row>
    <row r="68" spans="1:9" x14ac:dyDescent="0.25">
      <c r="A68" s="5">
        <v>421225</v>
      </c>
      <c r="B68" s="8" t="s">
        <v>17</v>
      </c>
      <c r="C68" s="7">
        <f t="shared" si="2"/>
        <v>9015023</v>
      </c>
      <c r="D68" s="8"/>
      <c r="E68" s="8"/>
      <c r="F68" s="8"/>
      <c r="G68" s="7">
        <v>9015023</v>
      </c>
      <c r="H68" s="2"/>
      <c r="I68" s="2"/>
    </row>
    <row r="69" spans="1:9" ht="39" x14ac:dyDescent="0.25">
      <c r="A69" s="5">
        <v>416100</v>
      </c>
      <c r="B69" s="6" t="s">
        <v>62</v>
      </c>
      <c r="C69" s="7">
        <f t="shared" si="2"/>
        <v>889434</v>
      </c>
      <c r="D69" s="7">
        <v>889434</v>
      </c>
      <c r="E69" s="8"/>
      <c r="F69" s="8"/>
      <c r="G69" s="8"/>
      <c r="H69" s="2"/>
      <c r="I69" s="2"/>
    </row>
    <row r="70" spans="1:9" x14ac:dyDescent="0.25">
      <c r="A70" s="5">
        <v>421100</v>
      </c>
      <c r="B70" s="8" t="s">
        <v>18</v>
      </c>
      <c r="C70" s="7">
        <f>SUM(D70:G70)</f>
        <v>492000</v>
      </c>
      <c r="D70" s="8"/>
      <c r="E70" s="7">
        <v>60000</v>
      </c>
      <c r="F70" s="7">
        <v>72000</v>
      </c>
      <c r="G70" s="7">
        <v>360000</v>
      </c>
      <c r="H70" s="2"/>
      <c r="I70" s="2"/>
    </row>
    <row r="71" spans="1:9" ht="26.25" x14ac:dyDescent="0.25">
      <c r="A71" s="5">
        <v>421200</v>
      </c>
      <c r="B71" s="6" t="s">
        <v>19</v>
      </c>
      <c r="C71" s="7">
        <f t="shared" si="2"/>
        <v>1199331</v>
      </c>
      <c r="D71" s="8"/>
      <c r="E71" s="8"/>
      <c r="F71" s="8"/>
      <c r="G71" s="7">
        <v>1199331</v>
      </c>
      <c r="H71" s="2"/>
      <c r="I71" s="2"/>
    </row>
    <row r="72" spans="1:9" x14ac:dyDescent="0.25">
      <c r="A72" s="5">
        <v>421311</v>
      </c>
      <c r="B72" s="6" t="s">
        <v>20</v>
      </c>
      <c r="C72" s="7">
        <f t="shared" si="2"/>
        <v>964013</v>
      </c>
      <c r="D72" s="8"/>
      <c r="E72" s="8"/>
      <c r="F72" s="8"/>
      <c r="G72" s="7">
        <v>964013</v>
      </c>
      <c r="H72" s="2"/>
      <c r="I72" s="2"/>
    </row>
    <row r="73" spans="1:9" x14ac:dyDescent="0.25">
      <c r="A73" s="5">
        <v>421321</v>
      </c>
      <c r="B73" s="8" t="s">
        <v>21</v>
      </c>
      <c r="C73" s="7">
        <f t="shared" si="2"/>
        <v>38278</v>
      </c>
      <c r="D73" s="8"/>
      <c r="E73" s="8"/>
      <c r="F73" s="8"/>
      <c r="G73" s="7">
        <v>38278</v>
      </c>
      <c r="H73" s="2"/>
      <c r="I73" s="2"/>
    </row>
    <row r="74" spans="1:9" ht="26.25" x14ac:dyDescent="0.25">
      <c r="A74" s="5">
        <v>426811</v>
      </c>
      <c r="B74" s="6" t="s">
        <v>22</v>
      </c>
      <c r="C74" s="7">
        <v>432496</v>
      </c>
      <c r="D74" s="8"/>
      <c r="E74" s="7">
        <v>63555</v>
      </c>
      <c r="F74" s="7">
        <v>65000</v>
      </c>
      <c r="G74" s="7">
        <v>303941</v>
      </c>
      <c r="H74" s="2"/>
      <c r="I74" s="2"/>
    </row>
    <row r="75" spans="1:9" x14ac:dyDescent="0.25">
      <c r="A75" s="5">
        <v>426812</v>
      </c>
      <c r="B75" s="6" t="s">
        <v>23</v>
      </c>
      <c r="C75" s="7">
        <f t="shared" si="2"/>
        <v>138016</v>
      </c>
      <c r="D75" s="8"/>
      <c r="E75" s="7">
        <v>138016</v>
      </c>
      <c r="F75" s="8"/>
      <c r="G75" s="8"/>
      <c r="H75" s="2"/>
      <c r="I75" s="2"/>
    </row>
    <row r="76" spans="1:9" ht="26.25" x14ac:dyDescent="0.25">
      <c r="A76" s="5">
        <v>426819</v>
      </c>
      <c r="B76" s="6" t="s">
        <v>24</v>
      </c>
      <c r="C76" s="7">
        <v>432496</v>
      </c>
      <c r="D76" s="8"/>
      <c r="E76" s="7">
        <v>63555</v>
      </c>
      <c r="F76" s="7">
        <v>65000</v>
      </c>
      <c r="G76" s="7">
        <v>303941</v>
      </c>
      <c r="H76" s="2"/>
      <c r="I76" s="2"/>
    </row>
    <row r="77" spans="1:9" x14ac:dyDescent="0.25">
      <c r="A77" s="5">
        <v>421325</v>
      </c>
      <c r="B77" s="8" t="s">
        <v>25</v>
      </c>
      <c r="C77" s="7">
        <f t="shared" si="2"/>
        <v>509283</v>
      </c>
      <c r="D77" s="8"/>
      <c r="E77" s="8"/>
      <c r="F77" s="8"/>
      <c r="G77" s="7">
        <v>509283</v>
      </c>
      <c r="H77" s="2"/>
      <c r="I77" s="2"/>
    </row>
    <row r="78" spans="1:9" x14ac:dyDescent="0.25">
      <c r="A78" s="5">
        <v>421392</v>
      </c>
      <c r="B78" s="6" t="s">
        <v>26</v>
      </c>
      <c r="C78" s="7">
        <f t="shared" si="2"/>
        <v>880</v>
      </c>
      <c r="D78" s="8"/>
      <c r="E78" s="8"/>
      <c r="F78" s="8"/>
      <c r="G78" s="8">
        <v>880</v>
      </c>
      <c r="H78" s="2"/>
      <c r="I78" s="2"/>
    </row>
    <row r="79" spans="1:9" ht="26.25" x14ac:dyDescent="0.25">
      <c r="A79" s="5">
        <v>421400</v>
      </c>
      <c r="B79" s="6" t="s">
        <v>27</v>
      </c>
      <c r="C79" s="7">
        <f t="shared" si="2"/>
        <v>134252</v>
      </c>
      <c r="D79" s="8"/>
      <c r="E79" s="7">
        <v>5230</v>
      </c>
      <c r="F79" s="8"/>
      <c r="G79" s="7">
        <v>129022</v>
      </c>
      <c r="H79" s="2"/>
      <c r="I79" s="2"/>
    </row>
    <row r="80" spans="1:9" x14ac:dyDescent="0.25">
      <c r="A80" s="5">
        <v>421500</v>
      </c>
      <c r="B80" s="6" t="s">
        <v>28</v>
      </c>
      <c r="C80" s="7">
        <f t="shared" si="2"/>
        <v>30000</v>
      </c>
      <c r="D80" s="8"/>
      <c r="E80" s="7">
        <v>30000</v>
      </c>
      <c r="F80" s="8"/>
      <c r="G80" s="8"/>
      <c r="H80" s="2"/>
      <c r="I80" s="2"/>
    </row>
    <row r="81" spans="1:9" x14ac:dyDescent="0.25">
      <c r="A81" s="5">
        <v>423591</v>
      </c>
      <c r="B81" s="8" t="s">
        <v>29</v>
      </c>
      <c r="C81" s="7">
        <f t="shared" si="2"/>
        <v>0</v>
      </c>
      <c r="D81" s="8"/>
      <c r="E81" s="7"/>
      <c r="F81" s="8"/>
      <c r="G81" s="8"/>
      <c r="H81" s="2"/>
      <c r="I81" s="2"/>
    </row>
    <row r="82" spans="1:9" ht="26.25" x14ac:dyDescent="0.25">
      <c r="A82" s="5">
        <v>422100</v>
      </c>
      <c r="B82" s="6" t="s">
        <v>30</v>
      </c>
      <c r="C82" s="7">
        <f t="shared" si="2"/>
        <v>800000</v>
      </c>
      <c r="D82" s="8"/>
      <c r="E82" s="7"/>
      <c r="F82" s="7">
        <v>800000</v>
      </c>
      <c r="G82" s="8"/>
      <c r="H82" s="2"/>
      <c r="I82" s="2"/>
    </row>
    <row r="83" spans="1:9" ht="26.25" x14ac:dyDescent="0.25">
      <c r="A83" s="5">
        <v>422412</v>
      </c>
      <c r="B83" s="6" t="s">
        <v>31</v>
      </c>
      <c r="C83" s="7">
        <f t="shared" si="2"/>
        <v>20000</v>
      </c>
      <c r="D83" s="8"/>
      <c r="E83" s="7">
        <v>15000</v>
      </c>
      <c r="F83" s="8"/>
      <c r="G83" s="7">
        <v>5000</v>
      </c>
      <c r="H83" s="2"/>
      <c r="I83" s="2"/>
    </row>
    <row r="84" spans="1:9" x14ac:dyDescent="0.25">
      <c r="A84" s="5">
        <v>423200</v>
      </c>
      <c r="B84" s="8" t="s">
        <v>32</v>
      </c>
      <c r="C84" s="7">
        <f t="shared" si="2"/>
        <v>277983</v>
      </c>
      <c r="D84" s="8"/>
      <c r="E84" s="7">
        <v>105000</v>
      </c>
      <c r="F84" s="8"/>
      <c r="G84" s="7">
        <v>172983</v>
      </c>
      <c r="H84" s="2"/>
      <c r="I84" s="2"/>
    </row>
    <row r="85" spans="1:9" ht="39" x14ac:dyDescent="0.25">
      <c r="A85" s="5">
        <v>423300</v>
      </c>
      <c r="B85" s="6" t="s">
        <v>33</v>
      </c>
      <c r="C85" s="7">
        <f t="shared" si="2"/>
        <v>360000</v>
      </c>
      <c r="D85" s="8"/>
      <c r="E85" s="7">
        <v>179730</v>
      </c>
      <c r="F85" s="8"/>
      <c r="G85" s="7">
        <v>180270</v>
      </c>
      <c r="H85" s="2"/>
      <c r="I85" s="2"/>
    </row>
    <row r="86" spans="1:9" ht="26.25" x14ac:dyDescent="0.25">
      <c r="A86" s="5">
        <v>423400</v>
      </c>
      <c r="B86" s="6" t="s">
        <v>34</v>
      </c>
      <c r="C86" s="7">
        <f t="shared" si="2"/>
        <v>80000</v>
      </c>
      <c r="D86" s="8"/>
      <c r="E86" s="7">
        <v>80000</v>
      </c>
      <c r="F86" s="8"/>
      <c r="G86" s="7"/>
      <c r="H86" s="2"/>
      <c r="I86" s="2"/>
    </row>
    <row r="87" spans="1:9" x14ac:dyDescent="0.25">
      <c r="A87" s="5">
        <v>423500</v>
      </c>
      <c r="B87" s="8" t="s">
        <v>35</v>
      </c>
      <c r="C87" s="7">
        <f t="shared" si="2"/>
        <v>30000</v>
      </c>
      <c r="D87" s="8"/>
      <c r="E87" s="7">
        <v>30000</v>
      </c>
      <c r="F87" s="8"/>
      <c r="G87" s="8"/>
      <c r="H87" s="2"/>
      <c r="I87" s="2"/>
    </row>
    <row r="88" spans="1:9" x14ac:dyDescent="0.25">
      <c r="A88" s="5">
        <v>425114</v>
      </c>
      <c r="B88" s="8" t="s">
        <v>36</v>
      </c>
      <c r="C88" s="7">
        <f t="shared" si="2"/>
        <v>0</v>
      </c>
      <c r="D88" s="8"/>
      <c r="E88" s="8"/>
      <c r="F88" s="8"/>
      <c r="G88" s="8"/>
      <c r="H88" s="2"/>
      <c r="I88" s="2"/>
    </row>
    <row r="89" spans="1:9" x14ac:dyDescent="0.25">
      <c r="A89" s="5">
        <v>423700</v>
      </c>
      <c r="B89" s="8" t="s">
        <v>37</v>
      </c>
      <c r="C89" s="7">
        <f t="shared" si="2"/>
        <v>200000</v>
      </c>
      <c r="D89" s="8"/>
      <c r="E89" s="7">
        <v>200000</v>
      </c>
      <c r="F89" s="8"/>
      <c r="G89" s="8"/>
      <c r="H89" s="2"/>
      <c r="I89" s="2"/>
    </row>
    <row r="90" spans="1:9" ht="26.25" x14ac:dyDescent="0.25">
      <c r="A90" s="5">
        <v>423900</v>
      </c>
      <c r="B90" s="6" t="s">
        <v>38</v>
      </c>
      <c r="C90" s="7">
        <f t="shared" si="2"/>
        <v>11250000</v>
      </c>
      <c r="D90" s="8"/>
      <c r="E90" s="8"/>
      <c r="F90" s="7">
        <v>11250000</v>
      </c>
      <c r="G90" s="8"/>
      <c r="H90" s="2"/>
      <c r="I90" s="2"/>
    </row>
    <row r="91" spans="1:9" ht="26.25" x14ac:dyDescent="0.25">
      <c r="A91" s="5">
        <v>424300</v>
      </c>
      <c r="B91" s="6" t="s">
        <v>39</v>
      </c>
      <c r="C91" s="7">
        <f t="shared" si="2"/>
        <v>11424</v>
      </c>
      <c r="D91" s="8"/>
      <c r="E91" s="8"/>
      <c r="F91" s="8"/>
      <c r="G91" s="7">
        <v>11424</v>
      </c>
      <c r="H91" s="2"/>
      <c r="I91" s="2"/>
    </row>
    <row r="92" spans="1:9" x14ac:dyDescent="0.25">
      <c r="A92" s="5">
        <v>425113</v>
      </c>
      <c r="B92" s="8" t="s">
        <v>40</v>
      </c>
      <c r="C92" s="7">
        <f t="shared" si="2"/>
        <v>0</v>
      </c>
      <c r="D92" s="8"/>
      <c r="E92" s="8"/>
      <c r="F92" s="8"/>
      <c r="G92" s="8"/>
      <c r="H92" s="2"/>
      <c r="I92" s="2"/>
    </row>
    <row r="93" spans="1:9" ht="51.75" x14ac:dyDescent="0.25">
      <c r="A93" s="5">
        <v>424900</v>
      </c>
      <c r="B93" s="6" t="s">
        <v>41</v>
      </c>
      <c r="C93" s="7">
        <f t="shared" si="2"/>
        <v>339064</v>
      </c>
      <c r="D93" s="8"/>
      <c r="E93" s="7"/>
      <c r="F93" s="8"/>
      <c r="G93" s="7">
        <v>339064</v>
      </c>
      <c r="H93" s="2"/>
      <c r="I93" s="2"/>
    </row>
    <row r="94" spans="1:9" ht="26.25" x14ac:dyDescent="0.25">
      <c r="A94" s="5">
        <v>425112</v>
      </c>
      <c r="B94" s="6" t="s">
        <v>42</v>
      </c>
      <c r="C94" s="7">
        <f t="shared" si="2"/>
        <v>139843</v>
      </c>
      <c r="D94" s="8"/>
      <c r="E94" s="7">
        <v>22419</v>
      </c>
      <c r="F94" s="8"/>
      <c r="G94" s="7">
        <v>117424</v>
      </c>
      <c r="H94" s="2"/>
      <c r="I94" s="2"/>
    </row>
    <row r="95" spans="1:9" x14ac:dyDescent="0.25">
      <c r="A95" s="5">
        <v>512611</v>
      </c>
      <c r="B95" s="8" t="s">
        <v>43</v>
      </c>
      <c r="C95" s="7">
        <v>200000</v>
      </c>
      <c r="D95" s="8"/>
      <c r="E95" s="7"/>
      <c r="F95" s="8"/>
      <c r="G95" s="7">
        <v>200000</v>
      </c>
      <c r="H95" s="2"/>
      <c r="I95" s="2"/>
    </row>
    <row r="96" spans="1:9" x14ac:dyDescent="0.25">
      <c r="A96" s="5">
        <v>512611</v>
      </c>
      <c r="B96" s="8" t="s">
        <v>44</v>
      </c>
      <c r="C96" s="7">
        <f t="shared" si="2"/>
        <v>250000</v>
      </c>
      <c r="D96" s="8"/>
      <c r="E96" s="7"/>
      <c r="F96" s="8"/>
      <c r="G96" s="7">
        <v>250000</v>
      </c>
      <c r="H96" s="2"/>
      <c r="I96" s="2"/>
    </row>
    <row r="97" spans="1:10" x14ac:dyDescent="0.25">
      <c r="A97" s="5">
        <v>421323</v>
      </c>
      <c r="B97" s="8" t="s">
        <v>45</v>
      </c>
      <c r="C97" s="7">
        <f t="shared" si="2"/>
        <v>2500000</v>
      </c>
      <c r="D97" s="8"/>
      <c r="E97" s="8"/>
      <c r="F97" s="7">
        <v>2500000</v>
      </c>
      <c r="G97" s="8"/>
      <c r="H97" s="2"/>
      <c r="I97" s="2"/>
    </row>
    <row r="98" spans="1:10" ht="26.25" x14ac:dyDescent="0.25">
      <c r="A98" s="5">
        <v>425200</v>
      </c>
      <c r="B98" s="6" t="s">
        <v>46</v>
      </c>
      <c r="C98" s="7">
        <f t="shared" si="2"/>
        <v>465237</v>
      </c>
      <c r="D98" s="8"/>
      <c r="E98" s="7">
        <v>196058</v>
      </c>
      <c r="F98" s="8"/>
      <c r="G98" s="7">
        <v>269179</v>
      </c>
      <c r="H98" s="2"/>
      <c r="I98" s="2"/>
    </row>
    <row r="99" spans="1:10" ht="39" x14ac:dyDescent="0.25">
      <c r="A99" s="5">
        <v>426100</v>
      </c>
      <c r="B99" s="6" t="s">
        <v>47</v>
      </c>
      <c r="C99" s="7">
        <f t="shared" si="2"/>
        <v>328015</v>
      </c>
      <c r="D99" s="8"/>
      <c r="E99" s="7">
        <v>53725</v>
      </c>
      <c r="F99" s="8"/>
      <c r="G99" s="7">
        <v>274290</v>
      </c>
      <c r="H99" s="2"/>
      <c r="I99" s="2"/>
    </row>
    <row r="100" spans="1:10" ht="26.25" x14ac:dyDescent="0.25">
      <c r="A100" s="5">
        <v>426821</v>
      </c>
      <c r="B100" s="6" t="s">
        <v>48</v>
      </c>
      <c r="C100" s="7">
        <f t="shared" si="2"/>
        <v>3300000</v>
      </c>
      <c r="D100" s="8"/>
      <c r="E100" s="8"/>
      <c r="F100" s="7">
        <v>3300000</v>
      </c>
      <c r="G100" s="8"/>
      <c r="H100" s="2"/>
      <c r="I100" s="2"/>
    </row>
    <row r="101" spans="1:10" ht="26.25" x14ac:dyDescent="0.25">
      <c r="A101" s="5">
        <v>426311</v>
      </c>
      <c r="B101" s="6" t="s">
        <v>49</v>
      </c>
      <c r="C101" s="7">
        <v>153892</v>
      </c>
      <c r="D101" s="8"/>
      <c r="E101" s="8">
        <v>47960</v>
      </c>
      <c r="F101" s="8"/>
      <c r="G101" s="7">
        <v>105932</v>
      </c>
      <c r="H101" s="2"/>
      <c r="I101" s="2"/>
    </row>
    <row r="102" spans="1:10" x14ac:dyDescent="0.25">
      <c r="A102" s="5">
        <v>411119</v>
      </c>
      <c r="B102" s="6" t="s">
        <v>50</v>
      </c>
      <c r="C102" s="7">
        <f t="shared" si="2"/>
        <v>0</v>
      </c>
      <c r="D102" s="8"/>
      <c r="E102" s="8"/>
      <c r="F102" s="8"/>
      <c r="G102" s="8"/>
      <c r="H102" s="2"/>
      <c r="I102" s="2"/>
    </row>
    <row r="103" spans="1:10" ht="26.25" x14ac:dyDescent="0.25">
      <c r="A103" s="5">
        <v>413142</v>
      </c>
      <c r="B103" s="6" t="s">
        <v>51</v>
      </c>
      <c r="C103" s="7">
        <f t="shared" si="2"/>
        <v>60000</v>
      </c>
      <c r="D103" s="8"/>
      <c r="E103" s="7">
        <v>60000</v>
      </c>
      <c r="F103" s="8"/>
      <c r="G103" s="8"/>
      <c r="H103" s="2"/>
      <c r="I103" s="2"/>
    </row>
    <row r="104" spans="1:10" ht="39" x14ac:dyDescent="0.25">
      <c r="A104" s="5">
        <v>426600</v>
      </c>
      <c r="B104" s="6" t="s">
        <v>52</v>
      </c>
      <c r="C104" s="7">
        <f t="shared" si="2"/>
        <v>449071</v>
      </c>
      <c r="D104" s="8"/>
      <c r="E104" s="7">
        <v>55013</v>
      </c>
      <c r="F104" s="7">
        <v>150000</v>
      </c>
      <c r="G104" s="7">
        <v>244058</v>
      </c>
      <c r="H104" s="2"/>
      <c r="I104" s="2"/>
    </row>
    <row r="105" spans="1:10" ht="26.25" x14ac:dyDescent="0.25">
      <c r="A105" s="8">
        <v>426700</v>
      </c>
      <c r="B105" s="6" t="s">
        <v>53</v>
      </c>
      <c r="C105" s="7">
        <f t="shared" si="2"/>
        <v>9109</v>
      </c>
      <c r="D105" s="8"/>
      <c r="E105" s="8">
        <v>4500</v>
      </c>
      <c r="F105" s="8"/>
      <c r="G105" s="7">
        <v>4609</v>
      </c>
      <c r="H105" s="2"/>
      <c r="I105" s="2"/>
    </row>
    <row r="106" spans="1:10" x14ac:dyDescent="0.25">
      <c r="A106" s="8">
        <v>481131</v>
      </c>
      <c r="B106" s="6" t="s">
        <v>54</v>
      </c>
      <c r="C106" s="7">
        <f t="shared" si="2"/>
        <v>80000</v>
      </c>
      <c r="D106" s="8"/>
      <c r="E106" s="8"/>
      <c r="F106" s="7">
        <v>80000</v>
      </c>
      <c r="G106" s="8"/>
      <c r="H106" s="2"/>
      <c r="I106" s="2"/>
    </row>
    <row r="107" spans="1:10" x14ac:dyDescent="0.25">
      <c r="A107" s="8">
        <v>425115</v>
      </c>
      <c r="B107" s="8" t="s">
        <v>55</v>
      </c>
      <c r="C107" s="7">
        <f t="shared" si="2"/>
        <v>0</v>
      </c>
      <c r="D107" s="8"/>
      <c r="E107" s="8"/>
      <c r="F107" s="8"/>
      <c r="G107" s="8"/>
      <c r="H107" s="2"/>
      <c r="I107" s="2"/>
    </row>
    <row r="108" spans="1:10" x14ac:dyDescent="0.25">
      <c r="A108" s="8">
        <v>423191</v>
      </c>
      <c r="B108" s="8" t="s">
        <v>60</v>
      </c>
      <c r="C108" s="7">
        <f t="shared" si="2"/>
        <v>126800</v>
      </c>
      <c r="D108" s="8"/>
      <c r="E108" s="7">
        <v>126800</v>
      </c>
      <c r="F108" s="8"/>
      <c r="G108" s="8"/>
      <c r="H108" s="2"/>
      <c r="I108" s="2"/>
    </row>
    <row r="109" spans="1:10" ht="26.25" x14ac:dyDescent="0.25">
      <c r="A109" s="8">
        <v>425191</v>
      </c>
      <c r="B109" s="6" t="s">
        <v>56</v>
      </c>
      <c r="C109" s="7">
        <f t="shared" si="2"/>
        <v>685845</v>
      </c>
      <c r="D109" s="8"/>
      <c r="E109" s="7">
        <v>350845</v>
      </c>
      <c r="F109" s="8"/>
      <c r="G109" s="7">
        <v>335000</v>
      </c>
      <c r="H109" s="2"/>
      <c r="I109" s="2"/>
    </row>
    <row r="110" spans="1:10" x14ac:dyDescent="0.25">
      <c r="A110" s="8">
        <v>512611</v>
      </c>
      <c r="B110" s="8" t="s">
        <v>67</v>
      </c>
      <c r="C110" s="7">
        <f t="shared" si="2"/>
        <v>450000</v>
      </c>
      <c r="D110" s="7">
        <v>450000</v>
      </c>
      <c r="E110" s="8"/>
      <c r="F110" s="8"/>
      <c r="G110" s="8"/>
      <c r="H110" s="2"/>
      <c r="I110" s="2"/>
    </row>
    <row r="111" spans="1:10" x14ac:dyDescent="0.25">
      <c r="A111" s="8">
        <v>512611</v>
      </c>
      <c r="B111" s="8" t="s">
        <v>57</v>
      </c>
      <c r="C111" s="7">
        <f t="shared" si="2"/>
        <v>400000</v>
      </c>
      <c r="D111" s="8"/>
      <c r="E111" s="7">
        <v>400000</v>
      </c>
      <c r="F111" s="8"/>
      <c r="G111" s="8"/>
      <c r="H111" s="2"/>
      <c r="I111" s="2"/>
      <c r="J111" s="11">
        <f>SUM(C114)</f>
        <v>39928764</v>
      </c>
    </row>
    <row r="112" spans="1:10" x14ac:dyDescent="0.25">
      <c r="A112" s="8">
        <v>511323</v>
      </c>
      <c r="B112" s="8" t="s">
        <v>58</v>
      </c>
      <c r="C112" s="7">
        <f t="shared" si="2"/>
        <v>0</v>
      </c>
      <c r="D112" s="8"/>
      <c r="E112" s="8"/>
      <c r="F112" s="8"/>
      <c r="G112" s="8"/>
      <c r="H112" s="2"/>
      <c r="I112" s="2"/>
    </row>
    <row r="113" spans="1:9" ht="26.25" x14ac:dyDescent="0.25">
      <c r="A113" s="8">
        <v>515100</v>
      </c>
      <c r="B113" s="6" t="s">
        <v>59</v>
      </c>
      <c r="C113" s="7">
        <f>SUM(D113:G113)</f>
        <v>110000</v>
      </c>
      <c r="D113" s="7">
        <v>30000</v>
      </c>
      <c r="E113" s="7">
        <v>80000</v>
      </c>
      <c r="G113" s="8"/>
      <c r="H113" s="2"/>
      <c r="I113" s="2"/>
    </row>
    <row r="114" spans="1:9" x14ac:dyDescent="0.25">
      <c r="A114" s="8"/>
      <c r="B114" s="8" t="s">
        <v>13</v>
      </c>
      <c r="C114" s="7">
        <f>SUM(C64:C113)</f>
        <v>39928764</v>
      </c>
      <c r="D114" s="7">
        <v>1369434</v>
      </c>
      <c r="E114" s="7">
        <f>SUM(E64:E113)</f>
        <v>2367406</v>
      </c>
      <c r="F114" s="7">
        <f>SUM(F64:F112)</f>
        <v>18282000</v>
      </c>
      <c r="G114" s="7">
        <f>SUM(G64:G113)</f>
        <v>17909924</v>
      </c>
      <c r="H114" s="2"/>
      <c r="I114" s="2"/>
    </row>
    <row r="115" spans="1:9" x14ac:dyDescent="0.25">
      <c r="A115" s="4"/>
      <c r="B115" s="4"/>
      <c r="C115" s="4"/>
      <c r="D115" s="4"/>
      <c r="E115" s="4"/>
      <c r="F115" s="4"/>
      <c r="G115" s="4"/>
      <c r="H115" s="2"/>
      <c r="I115" s="2"/>
    </row>
    <row r="116" spans="1:9" x14ac:dyDescent="0.25">
      <c r="A116" s="4"/>
      <c r="B116" s="4"/>
      <c r="C116" s="4"/>
      <c r="D116" s="4"/>
      <c r="E116" s="4"/>
      <c r="F116" s="4"/>
      <c r="G116" s="4"/>
      <c r="H116" s="2"/>
      <c r="I116" s="2"/>
    </row>
    <row r="117" spans="1:9" x14ac:dyDescent="0.25">
      <c r="A117" s="4"/>
      <c r="B117" s="4"/>
      <c r="C117" s="4"/>
      <c r="D117" s="4"/>
      <c r="E117" s="4"/>
      <c r="F117" s="4"/>
      <c r="G117" s="4"/>
      <c r="H117" s="2"/>
      <c r="I117" s="2"/>
    </row>
    <row r="118" spans="1:9" x14ac:dyDescent="0.25">
      <c r="A118" s="4"/>
      <c r="B118" s="4"/>
      <c r="C118" s="4"/>
      <c r="D118" s="4"/>
      <c r="E118" s="4"/>
      <c r="F118" s="4"/>
      <c r="G118" s="4"/>
      <c r="H118" s="2"/>
      <c r="I118" s="2"/>
    </row>
    <row r="119" spans="1:9" x14ac:dyDescent="0.25">
      <c r="A119" s="4"/>
      <c r="B119" s="4"/>
      <c r="C119" s="4"/>
      <c r="D119" s="4"/>
      <c r="E119" s="4"/>
      <c r="F119" s="4"/>
      <c r="G119" s="4"/>
      <c r="H119" s="2"/>
      <c r="I119" s="2"/>
    </row>
    <row r="120" spans="1:9" x14ac:dyDescent="0.25">
      <c r="A120" s="4"/>
      <c r="B120" s="4"/>
      <c r="C120" s="4"/>
      <c r="D120" s="4"/>
      <c r="E120" s="4"/>
      <c r="F120" s="4"/>
      <c r="G120" s="4"/>
      <c r="H120" s="2"/>
      <c r="I120" s="2"/>
    </row>
    <row r="121" spans="1:9" x14ac:dyDescent="0.25">
      <c r="A121" s="4"/>
      <c r="B121" s="4"/>
      <c r="C121" s="4"/>
      <c r="D121" s="4"/>
      <c r="E121" s="4"/>
      <c r="F121" s="4"/>
      <c r="G121" s="4"/>
      <c r="H121" s="2"/>
      <c r="I121" s="2"/>
    </row>
    <row r="122" spans="1:9" x14ac:dyDescent="0.25">
      <c r="A122" s="4"/>
      <c r="B122" s="4"/>
      <c r="C122" s="4"/>
      <c r="D122" s="4"/>
      <c r="E122" s="4"/>
      <c r="F122" s="4"/>
      <c r="G122" s="4"/>
      <c r="H122" s="2"/>
      <c r="I122" s="2"/>
    </row>
    <row r="123" spans="1:9" x14ac:dyDescent="0.25">
      <c r="A123" s="4"/>
      <c r="B123" s="4"/>
      <c r="C123" s="4"/>
      <c r="D123" s="4"/>
      <c r="E123" s="4"/>
      <c r="F123" s="4"/>
      <c r="G123" s="4"/>
      <c r="H123" s="2"/>
      <c r="I123" s="2"/>
    </row>
    <row r="124" spans="1:9" x14ac:dyDescent="0.25">
      <c r="A124" s="4"/>
      <c r="B124" s="4"/>
      <c r="C124" s="4"/>
      <c r="D124" s="4"/>
      <c r="E124" s="4"/>
      <c r="F124" s="4"/>
      <c r="G124" s="4"/>
      <c r="H124" s="2"/>
      <c r="I124" s="2"/>
    </row>
    <row r="125" spans="1:9" x14ac:dyDescent="0.25">
      <c r="A125" s="4"/>
      <c r="B125" s="4"/>
      <c r="C125" s="4"/>
      <c r="D125" s="4"/>
      <c r="E125" s="4"/>
      <c r="F125" s="4"/>
      <c r="G125" s="4"/>
      <c r="H125" s="2"/>
      <c r="I125" s="2"/>
    </row>
    <row r="126" spans="1:9" x14ac:dyDescent="0.25">
      <c r="A126" s="4"/>
      <c r="B126" s="4"/>
      <c r="C126" s="4"/>
      <c r="D126" s="4"/>
      <c r="E126" s="4"/>
      <c r="F126" s="4"/>
      <c r="G126" s="4"/>
      <c r="H126" s="2"/>
      <c r="I126" s="2"/>
    </row>
    <row r="127" spans="1:9" x14ac:dyDescent="0.25">
      <c r="A127" s="4"/>
      <c r="B127" s="4"/>
      <c r="C127" s="4"/>
      <c r="D127" s="4"/>
      <c r="E127" s="4"/>
      <c r="F127" s="4"/>
      <c r="G127" s="4"/>
      <c r="H127" s="2"/>
      <c r="I127" s="2"/>
    </row>
    <row r="128" spans="1:9" x14ac:dyDescent="0.25">
      <c r="A128" s="4"/>
      <c r="B128" s="4"/>
      <c r="C128" s="4"/>
      <c r="D128" s="4"/>
      <c r="E128" s="4"/>
      <c r="F128" s="4"/>
      <c r="G128" s="4"/>
      <c r="H128" s="2"/>
      <c r="I128" s="2"/>
    </row>
    <row r="129" spans="1:9" x14ac:dyDescent="0.25">
      <c r="A129" s="4"/>
      <c r="B129" s="4"/>
      <c r="C129" s="4"/>
      <c r="D129" s="4"/>
      <c r="E129" s="4"/>
      <c r="F129" s="4"/>
      <c r="G129" s="4"/>
      <c r="H129" s="2"/>
      <c r="I129" s="2"/>
    </row>
    <row r="130" spans="1:9" x14ac:dyDescent="0.25">
      <c r="A130" s="4"/>
      <c r="B130" s="4"/>
      <c r="C130" s="4"/>
      <c r="D130" s="4"/>
      <c r="E130" s="4"/>
      <c r="F130" s="4"/>
      <c r="G130" s="4"/>
      <c r="H130" s="2"/>
      <c r="I130" s="2"/>
    </row>
    <row r="131" spans="1:9" x14ac:dyDescent="0.25">
      <c r="A131" s="4"/>
      <c r="B131" s="4"/>
      <c r="C131" s="4"/>
      <c r="D131" s="4"/>
      <c r="E131" s="4"/>
      <c r="F131" s="4"/>
      <c r="G131" s="4"/>
      <c r="H131" s="2"/>
      <c r="I131" s="2"/>
    </row>
    <row r="132" spans="1:9" x14ac:dyDescent="0.25">
      <c r="A132" s="4"/>
      <c r="B132" s="4"/>
      <c r="C132" s="4"/>
      <c r="D132" s="4"/>
      <c r="E132" s="4"/>
      <c r="F132" s="4"/>
      <c r="G132" s="4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G149" s="2" t="s">
        <v>65</v>
      </c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</sheetData>
  <pageMargins left="0.31496062992125984" right="0.70866141732283472" top="0.74803149606299213" bottom="0.74803149606299213" header="0.31496062992125984" footer="0.31496062992125984"/>
  <pageSetup paperSize="9" fitToWidth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</dc:creator>
  <cp:lastModifiedBy>Lenovo</cp:lastModifiedBy>
  <cp:lastPrinted>2019-02-04T12:40:18Z</cp:lastPrinted>
  <dcterms:created xsi:type="dcterms:W3CDTF">2016-03-11T07:19:31Z</dcterms:created>
  <dcterms:modified xsi:type="dcterms:W3CDTF">2019-02-04T12:41:42Z</dcterms:modified>
</cp:coreProperties>
</file>